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  <sheet name="Лист1" sheetId="17" r:id="rId2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E23" i="1"/>
  <c r="D23"/>
  <c r="E20" l="1"/>
  <c r="E37" s="1"/>
  <c r="E41" s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<sst xmlns="http://schemas.openxmlformats.org/spreadsheetml/2006/main" count="65" uniqueCount="65">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</sst>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G33" sqref="G33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8" t="s">
        <v>0</v>
      </c>
      <c r="C1" s="58"/>
      <c r="D1" s="58"/>
      <c r="E1" s="58"/>
      <c r="F1" s="58"/>
      <c r="G1" s="58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9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42978</v>
      </c>
      <c r="C13" s="9">
        <v>42947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8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6" t="s">
        <v>6</v>
      </c>
      <c r="C19" s="47"/>
      <c r="D19" s="47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2">
        <f>D21+D22</f>
        <v>19964390.43</v>
      </c>
      <c r="E20" s="44">
        <f>E21+E22</f>
        <v>13031278.449999999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42">
        <v>7964390.4299999997</v>
      </c>
      <c r="E21" s="44">
        <v>3031278.45</v>
      </c>
      <c r="F21" s="4"/>
      <c r="G21" s="4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5">
        <v>12000000</v>
      </c>
      <c r="E22" s="30">
        <v>10000000</v>
      </c>
      <c r="F22" s="4"/>
      <c r="G22" s="4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36">
        <f>SUM(D24:D34)</f>
        <v>2763000</v>
      </c>
      <c r="E23" s="30">
        <f>SUM(E24:E34)</f>
        <v>2787000</v>
      </c>
      <c r="F23" s="4"/>
      <c r="G23" s="4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7">
        <v>0</v>
      </c>
      <c r="E24" s="43">
        <v>0</v>
      </c>
      <c r="F24" s="4"/>
      <c r="G24" s="4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5">
        <v>0</v>
      </c>
      <c r="E25" s="30">
        <v>0</v>
      </c>
      <c r="F25" s="4"/>
      <c r="G25" s="4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5">
        <v>0</v>
      </c>
      <c r="E26" s="30">
        <v>0</v>
      </c>
      <c r="F26" s="4"/>
      <c r="G26" s="4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5">
        <v>0</v>
      </c>
      <c r="E27" s="30">
        <v>0</v>
      </c>
      <c r="F27" s="4"/>
      <c r="G27" s="4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6">
        <v>0</v>
      </c>
      <c r="E28" s="27">
        <v>0</v>
      </c>
      <c r="F28" s="4"/>
      <c r="G28" s="4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6">
        <v>0</v>
      </c>
      <c r="E29" s="27">
        <v>0</v>
      </c>
      <c r="F29" s="4"/>
      <c r="G29" s="4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8">
        <v>0</v>
      </c>
      <c r="E30" s="31">
        <v>0</v>
      </c>
      <c r="F30" s="4"/>
      <c r="G30" s="4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5">
        <v>0</v>
      </c>
      <c r="E31" s="30">
        <v>0</v>
      </c>
      <c r="F31" s="4"/>
      <c r="G31" s="4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6">
        <v>0</v>
      </c>
      <c r="E32" s="27">
        <v>0</v>
      </c>
      <c r="F32" s="4"/>
      <c r="G32" s="4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5">
        <v>2763000</v>
      </c>
      <c r="E33" s="27">
        <v>2787000</v>
      </c>
      <c r="F33" s="4"/>
      <c r="G33" s="4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6">
        <v>0</v>
      </c>
      <c r="E34" s="27">
        <v>0</v>
      </c>
      <c r="F34" s="4"/>
      <c r="G34" s="4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8">
        <v>0</v>
      </c>
      <c r="E35" s="31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8">
        <v>0</v>
      </c>
      <c r="E36" s="31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2" t="s">
        <v>38</v>
      </c>
      <c r="D37" s="35">
        <f>D20+D23</f>
        <v>22727390.43</v>
      </c>
      <c r="E37" s="27">
        <f>E20+E23</f>
        <v>15818278.449999999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6" t="s">
        <v>13</v>
      </c>
      <c r="C38" s="47"/>
      <c r="D38" s="47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41">
        <v>0</v>
      </c>
      <c r="E39" s="41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9" t="s">
        <v>15</v>
      </c>
      <c r="C40" s="47"/>
      <c r="D40" s="47"/>
      <c r="E40" s="4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3" t="s">
        <v>16</v>
      </c>
      <c r="C41" s="55" t="s">
        <v>40</v>
      </c>
      <c r="D41" s="57">
        <f>D37-D39</f>
        <v>22727390.43</v>
      </c>
      <c r="E41" s="57">
        <f>E37-E39</f>
        <v>15818278.449999999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4" t="s">
        <v>17</v>
      </c>
      <c r="C42" s="56"/>
      <c r="D42" s="57"/>
      <c r="E42" s="5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6" t="s">
        <v>18</v>
      </c>
      <c r="C43" s="47"/>
      <c r="D43" s="47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9" t="s">
        <v>19</v>
      </c>
      <c r="C44" s="24" t="s">
        <v>41</v>
      </c>
      <c r="D44" s="26">
        <v>15000000</v>
      </c>
      <c r="E44" s="40">
        <v>15000000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9" t="s">
        <v>60</v>
      </c>
      <c r="D45" s="50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2"/>
      <c r="D46" s="53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2017-09-12T10:34:16Z</dcterms:modified>
</cp:coreProperties>
</file>